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Приложение 2 V2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<sst xmlns="http://schemas.openxmlformats.org/spreadsheetml/2006/main" xmlns:a="http://schemas.openxmlformats.org/drawingml/2006/main" xmlns:a15="http://schemas.microsoft.com/office/drawing/2012/main" xmlns:asvg="http://schemas.microsoft.com/office/drawing/2016/SVG/main" xmlns:c="http://schemas.openxmlformats.org/drawingml/2006/chart" xmlns:co="http://ncloudtech.com" xmlns:co-ooxml="http://ncloudtech.com/ooxml" xmlns:m="http://schemas.openxmlformats.org/officeDocument/2006/math" xmlns:mc="http://schemas.openxmlformats.org/markup-compatibility/2006" xmlns:o="urn:schemas-microsoft-com:office:office" xmlns:p="http://schemas.openxmlformats.org/presentationml/2006/main" xmlns:pic="http://schemas.openxmlformats.org/drawingml/2006/picture" xmlns:r="http://schemas.openxmlformats.org/officeDocument/2006/relationships" xmlns:s="http://schemas.openxmlformats.org/officeDocument/2006/sharedTypes" xmlns:sl="http://schemas.openxmlformats.org/schemaLibrary/2006/main" xmlns:v="urn:schemas-microsoft-com:vml" xmlns:w="http://schemas.openxmlformats.org/wordprocessingml/2006/main" xmlns:w10="urn:schemas-microsoft-com:office:word" xmlns:w14="http://schemas.microsoft.com/office/word/2010/wordml" xmlns:w15="http://schemas.microsoft.com/office/word/2012/wordml" xmlns:wp="http://schemas.openxmlformats.org/drawingml/2006/wordprocessingDrawing" xmlns:wpg="http://schemas.microsoft.com/office/word/2010/wordprocessingGroup" xmlns:wps="http://schemas.microsoft.com/office/word/2010/wordprocessingShape" xmlns:x="urn:schemas-microsoft-com:office:excel" xmlns:x12ac="http://schemas.microsoft.com/office/spreadsheetml/2011/1/ac" xmlns:x14="http://schemas.microsoft.com/office/spreadsheetml/2009/9/main" xmlns:xdr="http://schemas.openxmlformats.org/drawingml/2006/spreadsheetDrawing" xmlns:xm="http://schemas.microsoft.com/office/excel/2006/main" mc:Ignorable="co co-ooxml w14 x14 w15">
  <si>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 xml:space="preserve">  </t>
  </si>
  <si>
    <t>Динамика развития малого и среднего предпринимательства в Ленинградском районе по итогам 3 квартала 2024 года</t>
  </si>
  <si>
    <t>Прогнозы</t>
  </si>
  <si>
    <t>Разница с прогнозом</t>
  </si>
  <si>
    <t>№ п/п</t>
  </si>
  <si>
    <t>Наименование показателя</t>
  </si>
  <si>
    <t>Единица измерения</t>
  </si>
  <si>
    <t>Период текущего года</t>
  </si>
  <si>
    <t>Период прошлого года</t>
  </si>
  <si>
    <t>Динамика в абсолютном выражении</t>
  </si>
  <si>
    <t>Динамика в % выражении</t>
  </si>
  <si>
    <t>Примечание</t>
  </si>
  <si>
    <t>2017 г.</t>
  </si>
  <si>
    <t>2016 г.</t>
  </si>
  <si>
    <t>Количество субъектов малого и среднего  предпринимательства</t>
  </si>
  <si>
    <t>единиц</t>
  </si>
  <si>
    <t>1.1</t>
  </si>
  <si>
    <t>средние предприятия-всего</t>
  </si>
  <si>
    <t>1.1.1</t>
  </si>
  <si>
    <t>юридические лица</t>
  </si>
  <si>
    <r>
      <t>В 3 кв. 2024 г. к средним предприятиям относятся следующие субьекты МСП: АКЦИОНЕРНОЕ ОБЩЕСТВО "ЛЕНИНГРАДСКОЕ"</t>
    </r>
    <r>
      <t xml:space="preserve">
</t>
    </r>
    <r>
      <t>ОБЩЕСТВО С ОГРАНИЧЕННОЙ ОТВЕТСТВЕННОСТЬЮ "ВЕК"</t>
    </r>
    <r>
      <t xml:space="preserve">
</t>
    </r>
    <r>
      <t>ОБЩЕСТВО С ОГРАНИЧЕННОЙ ОТВЕТСТВЕННОСТЬЮ "ВТОРАЯ ПЯТИЛЕТКА"</t>
    </r>
    <r>
      <t xml:space="preserve">
</t>
    </r>
    <r>
      <t>ОБЩЕСТВО С ОГРАНИЧЕННОЙ ОТВЕТСТВЕННОСТЬЮ "МЕРКУРИЙ"</t>
    </r>
    <r>
      <t xml:space="preserve">
</t>
    </r>
    <r>
      <t>ОБЩЕСТВО С ОГРАНИЧЕННОЙ ОТВЕТСТВЕННОСТЬЮ "МТК"</t>
    </r>
    <r>
      <t xml:space="preserve">
</t>
    </r>
    <r>
      <t>ОБЩЕСТВО С ОГРАНИЧЕННОЙ ОТВЕТСТВЕННОСТЬЮ "ЧИСТАЯ СТАНИЦА"</t>
    </r>
    <r>
      <t xml:space="preserve">
</t>
    </r>
    <r>
      <t>ОБЩЕСТВО С ОГРАНИЧЕННОЙ ОТВЕТСТВЕННОСТЬЮ "ЮЖНОЕ ААА"</t>
    </r>
    <r>
      <t xml:space="preserve">
</t>
    </r>
    <r>
      <t xml:space="preserve">Увеличение количества субъектов средних предприятий (2 ЮЛ) связано с переходом ОБЩЕСТВО С ОГРАНИЧЕННОЙ ОТВЕТСТВЕННОСТЬЮ "МТК" и  ОБЩЕСТВО С ОГРАНИЧЕННОЙ ОТВЕТСТВЕННОСТЬЮ "ЮЖНОЕ ААА" </t>
    </r>
    <r>
      <t xml:space="preserve">
</t>
    </r>
    <r>
      <t xml:space="preserve"> в категорию  "среднее предприятие".</t>
    </r>
  </si>
  <si>
    <t>1.1.2</t>
  </si>
  <si>
    <t>индивидуальные предприниматели</t>
  </si>
  <si>
    <t>1.2</t>
  </si>
  <si>
    <t>малые предприятия - всего</t>
  </si>
  <si>
    <t>1.2.1</t>
  </si>
  <si>
    <t>1.2.2</t>
  </si>
  <si>
    <t>2</t>
  </si>
  <si>
    <r>
      <rPr>
        <rFont val="Times New Roman"/>
        <b val="true"/>
        <sz val="12"/>
      </rPr>
      <t xml:space="preserve">Доля субъектов малого и среднего предпринимательства в общем количестве хозяйствующих субъектов </t>
    </r>
    <r>
      <rPr>
        <rFont val="Times New Roman"/>
        <b val="false"/>
        <sz val="12"/>
      </rPr>
      <t>муниципального района, городского округа</t>
    </r>
  </si>
  <si>
    <t>%</t>
  </si>
  <si>
    <t>2.1</t>
  </si>
  <si>
    <t>доля количества  субъектов среднего предпринимательства</t>
  </si>
  <si>
    <t>2.2</t>
  </si>
  <si>
    <t>доля количества  субъектов малого предпринимательства</t>
  </si>
  <si>
    <t>3</t>
  </si>
  <si>
    <r>
      <rPr>
        <rFont val="Times New Roman"/>
        <b val="true"/>
        <sz val="12"/>
      </rPr>
      <t xml:space="preserve">Количество всех хозяйствующих субъектов </t>
    </r>
    <r>
      <rPr>
        <rFont val="Times New Roman"/>
        <b val="false"/>
        <sz val="12"/>
      </rPr>
      <t xml:space="preserve">в муниципальном районе, городском округе </t>
    </r>
  </si>
  <si>
    <t>4</t>
  </si>
  <si>
    <r>
      <rPr>
        <rFont val="Times New Roman"/>
        <b val="true"/>
        <sz val="12"/>
      </rPr>
      <t xml:space="preserve">Количество субъектов малого и среднего предпринимательства в расчете на 10 000 человек населения </t>
    </r>
    <r>
      <rPr>
        <rFont val="Times New Roman"/>
        <b val="false"/>
        <sz val="12"/>
      </rPr>
      <t xml:space="preserve">муниципального района, городского округа </t>
    </r>
  </si>
  <si>
    <t>5</t>
  </si>
  <si>
    <r>
      <rPr>
        <rFont val="Times New Roman"/>
        <b val="true"/>
        <sz val="12"/>
      </rPr>
      <t xml:space="preserve">Количество субъектов малого и среднего предпринимательства в расчете на 1 000 человек населения </t>
    </r>
    <r>
      <rPr>
        <rFont val="Times New Roman"/>
        <b val="false"/>
        <sz val="12"/>
      </rPr>
      <t xml:space="preserve">муниципального района, городского округа </t>
    </r>
  </si>
  <si>
    <t>6</t>
  </si>
  <si>
    <r>
      <rPr>
        <rFont val="Times New Roman"/>
        <b val="true"/>
        <sz val="12"/>
      </rPr>
      <t xml:space="preserve">Численность постоянного населения </t>
    </r>
    <r>
      <rPr>
        <rFont val="Times New Roman"/>
        <b val="false"/>
        <sz val="12"/>
      </rPr>
      <t>муниципального района, городского округа (на конец года)</t>
    </r>
  </si>
  <si>
    <t>человек</t>
  </si>
  <si>
    <t>Снижение численности постоянного населения муниципального района в 3 кв. 2024 года связано в сравнении с аналогичным периодом 2023 года, связано с миграционными процессами (выбытие сельских жителей из сельской местности в городскую), естественной убылью населения.</t>
  </si>
  <si>
    <t>7</t>
  </si>
  <si>
    <t>Количество вновь созданных субъектов малого и среднего  предпринимательства - всего</t>
  </si>
  <si>
    <t>7.1</t>
  </si>
  <si>
    <t>вновь созданные средние предприятия — всего</t>
  </si>
  <si>
    <t>7.1.1</t>
  </si>
  <si>
    <t>7.1.2</t>
  </si>
  <si>
    <t>7.2</t>
  </si>
  <si>
    <t>вновь созданные малые предприятия — всего</t>
  </si>
  <si>
    <t>7.2.1</t>
  </si>
  <si>
    <t>7.2.2</t>
  </si>
  <si>
    <t>Рост количества индивидуальных предпринимателей  связан с развитием малого и среднего предпринимательства на территории муниципального образования.</t>
  </si>
  <si>
    <t>8</t>
  </si>
  <si>
    <t>Среднесписочная численность работников субъектов малого и среднего предпринимательства - юридических лиц</t>
  </si>
  <si>
    <t>8.1</t>
  </si>
  <si>
    <t>средних предприятий юридических лиц</t>
  </si>
  <si>
    <t>Рост среднесписочной численности работников малого и среднего предпринимательства - юридических лиц связан с переходом субъектов МСП, а именно ОБЩЕСТВО С ОГРАНИЧЕННОЙ ОТВЕТСТВЕННОСТЬЮ "МТК" и  ОБЩЕСТВО С ОГРАНИЧЕННОЙ ОТВЕТСТВЕННОСТЬЮ "ЮЖНОЕ ААА"   в категорию  "среднее предприятие".</t>
  </si>
  <si>
    <t>8.2</t>
  </si>
  <si>
    <r>
      <rPr>
        <rFont val="Times New Roman"/>
        <sz val="12"/>
      </rPr>
      <t>малых предприятий</t>
    </r>
    <r>
      <rPr>
        <rFont val="Times New Roman"/>
        <sz val="12"/>
      </rPr>
      <t xml:space="preserve"> юридических лиц</t>
    </r>
  </si>
  <si>
    <r>
      <t xml:space="preserve">Снижение  среднесписочной численности работников малого и среднего предпринимательства - юридических лиц связан с переходом субъектов МСП, а именно ОБЩЕСТВО С ОГРАНИЧЕННОЙ ОТВЕТСТВЕННОСТЬЮ "МТК" и  ОБЩЕСТВО С ОГРАНИЧЕННОЙ ОТВЕТСТВЕННОСТЬЮ ЮЖНОЕ ААА" </t>
    </r>
    <r>
      <t xml:space="preserve">
</t>
    </r>
    <r>
      <t xml:space="preserve"> в категорию  "среднее предприятие".</t>
    </r>
  </si>
  <si>
    <t>9</t>
  </si>
  <si>
    <t>Общий объем всех расходов бюджета муниципального района, городского округа</t>
  </si>
  <si>
    <t>рублей</t>
  </si>
  <si>
    <t>Рост расходов бюджета муниципального образования в 2024 году по сравнению с аналогичным периодом 2023 года произошел в результате увеличения обьема бюджетных инвестиций (Строительство объекта "Реконструкция водозабора со строительством станции очистки воды от сероводорода производительностью 10000 м3/сут. в станице Ленинградской, строительство спортивного объекта - "Строитеьство малобюджетного спортивного комплекса" (1164чел./сут.).</t>
  </si>
  <si>
    <t>9.1</t>
  </si>
  <si>
    <t>фактические расходы на развитие субъектов малого и среднего предпринимательства (в рамках муниципальной программы (подпрограммы) развития малого и среднего предпринимательства)</t>
  </si>
  <si>
    <t>9.1.1</t>
  </si>
  <si>
    <t>фактические средства бюджета муниципального района, городского округа (местный бюджет без учета краевых и федеральных средств)</t>
  </si>
  <si>
    <r>
      <t>В 2024 году средства бюджета муниципального образования были направлены на развитие субъектов малого и среднего предпринимательства, а именно:</t>
    </r>
    <r>
      <t xml:space="preserve">
</t>
    </r>
    <r>
      <t>на оплату услуг связи и модернизацию инвестиционного портала, изготовление баннеров, участие в мероприятиях, на оплату информационных услуг.</t>
    </r>
    <r>
      <t xml:space="preserve">
</t>
    </r>
    <r>
      <t>В 2024 году объем финансирования увеличен в целях развития малого и среднего предпринимательства</t>
    </r>
  </si>
  <si>
    <t>9.1.2</t>
  </si>
  <si>
    <t>фактические средства краевого и федерального бюджетов (софинансирование)</t>
  </si>
  <si>
    <t>Заместитель главы муниципального образования, начальник финансового управления администрации муниципального образования Ленинградский район</t>
  </si>
  <si>
    <t>С.В. Тертица</t>
  </si>
  <si>
    <t>(подпись)</t>
  </si>
  <si>
    <t>исп.: Серкова Ольга Николаевна</t>
  </si>
  <si>
    <t>тел.: 88614572376</t>
  </si>
  <si>
    <t xml:space="preserve">Примечание: </t>
  </si>
  <si>
    <t>1. Данные по малым предприятиям заполняются с учетом микропредпритяий.</t>
  </si>
  <si>
    <t>2. Таблица заполняется нарастающим итогом.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</si>
</sst>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" formatCode="0" numFmtId="1001"/>
    <numFmt co:extendedFormatCode="@" formatCode="@" numFmtId="1002"/>
    <numFmt co:extendedFormatCode="#,##0" formatCode="#,##0" numFmtId="1003"/>
    <numFmt co:extendedFormatCode="#,##0.0" formatCode="#,##0.0" numFmtId="1004"/>
    <numFmt co:extendedFormatCode="0.00%" formatCode="0.00%" numFmtId="1005"/>
    <numFmt co:extendedFormatCode="0.0" formatCode="0.0" numFmtId="1006"/>
  </numFmts>
  <fonts count="14">
    <font>
      <name val="Calibri"/>
      <sz val="11"/>
    </font>
    <font>
      <name val="Arial"/>
      <sz val="9"/>
    </font>
    <font>
      <name val="Times New Roman"/>
      <sz val="8"/>
    </font>
    <font>
      <name val="Times New Roman"/>
      <color rgb="000000" tint="0"/>
      <sz val="12"/>
    </font>
    <font>
      <name val="Times New Roman"/>
      <color rgb="000000" tint="0"/>
      <sz val="8"/>
    </font>
    <font>
      <name val="Times New Roman"/>
      <b val="true"/>
      <sz val="12"/>
    </font>
    <font>
      <name val="Times New Roman"/>
      <sz val="12"/>
    </font>
    <font>
      <name val="Arial"/>
      <b val="true"/>
      <sz val="9"/>
    </font>
    <font>
      <name val="Times New Roman"/>
      <b val="true"/>
      <sz val="14"/>
    </font>
    <font>
      <name val="Times New Roman"/>
      <sz val="9"/>
    </font>
    <font>
      <name val="Times New Roman"/>
      <b val="true"/>
      <i val="true"/>
      <sz val="12"/>
    </font>
    <font>
      <name val="Times New Roman"/>
      <b val="true"/>
      <i val="true"/>
      <sz val="14"/>
    </font>
    <font>
      <name val="Times New Roman"/>
      <sz val="14"/>
    </font>
    <font>
      <name val="Arial"/>
      <b val="true"/>
      <i val="true"/>
      <sz val="14"/>
    </font>
  </fonts>
  <fills count="2">
    <fill>
      <patternFill patternType="none"/>
    </fill>
    <fill>
      <patternFill patternType="gray125"/>
    </fill>
  </fills>
  <borders count="5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/>
      <right style="none"/>
      <top style="none"/>
      <bottom style="thin">
        <color rgb="000000" tint="0"/>
      </bottom>
    </border>
    <border>
      <left style="none"/>
      <right style="none"/>
      <top style="thin">
        <color rgb="000000" tint="0"/>
      </top>
      <bottom style="none"/>
    </border>
  </borders>
  <cellStyleXfs count="1">
    <xf applyAlignment="true" applyFont="true" applyNumberFormat="true" borderId="0" fillId="0" fontId="1" numFmtId="1000" quotePrefix="false">
      <alignment horizontal="general" textRotation="0" vertical="top" wrapText="true"/>
    </xf>
  </cellStyleXfs>
  <cellXfs count="58">
    <xf applyAlignment="true" applyFont="true" applyNumberFormat="true" borderId="0" fillId="0" fontId="1" numFmtId="1000" quotePrefix="false">
      <alignment horizontal="general" textRotation="0" vertical="top" wrapText="true"/>
    </xf>
    <xf applyAlignment="true" applyFont="true" applyNumberFormat="true" borderId="0" fillId="0" fontId="1" numFmtId="1000" quotePrefix="false">
      <alignment horizontal="general" textRotation="0" vertical="top" wrapText="true"/>
      <protection hidden="false" locked="true"/>
    </xf>
    <xf applyAlignment="true" applyFont="true" applyNumberFormat="true" borderId="0" fillId="0" fontId="2" numFmtId="1001" quotePrefix="false">
      <alignment horizontal="general" shrinkToFit="false" textRotation="0" vertical="bottom" wrapText="false"/>
      <protection hidden="false" locked="true"/>
    </xf>
    <xf applyAlignment="true" applyFont="true" applyNumberFormat="true" borderId="0" fillId="0" fontId="2" numFmtId="1001" quotePrefix="false">
      <alignment horizontal="center" shrinkToFit="false" textRotation="0" vertical="center" wrapText="false"/>
      <protection hidden="false" locked="true"/>
    </xf>
    <xf applyAlignment="true" applyFont="true" applyNumberFormat="true" borderId="0" fillId="0" fontId="3" numFmtId="1000" quotePrefix="false">
      <alignment horizontal="center" textRotation="0" vertical="bottom" wrapText="true"/>
      <protection hidden="false" locked="false"/>
    </xf>
    <xf applyAlignment="true" applyFont="true" applyNumberFormat="true" borderId="0" fillId="0" fontId="4" numFmtId="1000" quotePrefix="false">
      <alignment horizontal="center" shrinkToFit="false" textRotation="0" vertical="bottom" wrapText="false"/>
      <protection hidden="false" locked="true"/>
    </xf>
    <xf applyAlignment="true" applyFont="true" applyNumberFormat="true" borderId="0" fillId="0" fontId="5" numFmtId="1001" quotePrefix="false">
      <alignment horizontal="center" shrinkToFit="false" textRotation="0" vertical="bottom" wrapText="false"/>
      <protection hidden="false" locked="false"/>
    </xf>
    <xf applyAlignment="true" applyFont="true" applyNumberFormat="true" borderId="0" fillId="0" fontId="6" numFmtId="1001" quotePrefix="false">
      <alignment horizontal="center" textRotation="0" vertical="bottom" wrapText="true"/>
      <protection hidden="false" locked="false"/>
    </xf>
    <xf applyAlignment="true" applyFont="true" applyNumberFormat="true" borderId="0" fillId="0" fontId="6" numFmtId="1001" quotePrefix="false">
      <alignment horizontal="center" textRotation="0" vertical="bottom" wrapText="true"/>
      <protection hidden="false" locked="true"/>
    </xf>
    <xf applyAlignment="true" applyBorder="true" applyFont="true" applyNumberFormat="true" borderId="1" fillId="0" fontId="7" numFmtId="1000" quotePrefix="false">
      <alignment horizontal="center" textRotation="0" vertical="center" wrapText="true"/>
      <protection hidden="false" locked="true"/>
    </xf>
    <xf applyAlignment="true" applyBorder="true" applyFont="true" applyNumberFormat="true" borderId="2" fillId="0" fontId="7" numFmtId="1000" quotePrefix="false">
      <alignment horizontal="center" textRotation="0" vertical="center" wrapText="true"/>
      <protection hidden="false" locked="true"/>
    </xf>
    <xf applyAlignment="true" applyBorder="true" applyFont="true" applyNumberFormat="true" borderId="1" fillId="0" fontId="5" numFmtId="1001" quotePrefix="false">
      <alignment horizontal="center" textRotation="0" vertical="center" wrapText="true"/>
      <protection hidden="false" locked="true"/>
    </xf>
    <xf applyAlignment="true" applyBorder="true" applyFont="true" applyNumberFormat="true" borderId="1" fillId="0" fontId="6" numFmtId="1002" quotePrefix="false">
      <alignment horizontal="center" textRotation="0" vertical="center" wrapText="true"/>
      <protection hidden="false" locked="true"/>
    </xf>
    <xf applyAlignment="true" applyBorder="true" applyFont="true" applyNumberFormat="true" borderId="1" fillId="0" fontId="5" numFmtId="1001" quotePrefix="false">
      <alignment horizontal="general" textRotation="0" vertical="bottom" wrapText="true"/>
      <protection hidden="false" locked="true"/>
    </xf>
    <xf applyAlignment="true" applyBorder="true" applyFont="true" applyNumberFormat="true" borderId="1" fillId="0" fontId="8" numFmtId="1003" quotePrefix="false">
      <alignment horizontal="center" shrinkToFit="false" textRotation="0" vertical="center" wrapText="false"/>
      <protection hidden="false" locked="true"/>
    </xf>
    <xf applyAlignment="true" applyBorder="true" applyFont="true" applyNumberFormat="true" borderId="1" fillId="0" fontId="8" numFmtId="1004" quotePrefix="false">
      <alignment horizontal="center" shrinkToFit="false" textRotation="0" vertical="center" wrapText="false"/>
      <protection hidden="false" locked="true"/>
    </xf>
    <xf applyAlignment="true" applyBorder="true" applyFont="true" applyNumberFormat="true" borderId="1" fillId="0" fontId="8" numFmtId="1005" quotePrefix="false">
      <alignment horizontal="center" shrinkToFit="false" textRotation="0" vertical="center" wrapText="false"/>
      <protection hidden="false" locked="true"/>
    </xf>
    <xf applyAlignment="true" applyBorder="true" applyFont="true" applyNumberFormat="true" borderId="1" fillId="0" fontId="9" numFmtId="1000" quotePrefix="false">
      <alignment horizontal="general" textRotation="0" vertical="top" wrapText="true"/>
      <protection hidden="false" locked="true"/>
    </xf>
    <xf applyAlignment="true" applyBorder="true" applyFont="true" applyNumberFormat="true" borderId="1" fillId="0" fontId="1" numFmtId="1000" quotePrefix="false">
      <alignment horizontal="general" textRotation="0" vertical="top" wrapText="true"/>
      <protection hidden="false" locked="true"/>
    </xf>
    <xf applyAlignment="true" applyBorder="true" applyFont="true" applyNumberFormat="true" borderId="1" fillId="0" fontId="10" numFmtId="1001" quotePrefix="false">
      <alignment horizontal="left" indent="4" textRotation="0" vertical="top" wrapText="true"/>
      <protection hidden="false" locked="true"/>
    </xf>
    <xf applyAlignment="true" applyBorder="true" applyFont="true" applyNumberFormat="true" borderId="1" fillId="0" fontId="10" numFmtId="1001" quotePrefix="false">
      <alignment horizontal="center" textRotation="0" vertical="center" wrapText="true"/>
      <protection hidden="false" locked="true"/>
    </xf>
    <xf applyAlignment="true" applyBorder="true" applyFont="true" applyNumberFormat="true" borderId="1" fillId="0" fontId="11" numFmtId="1001" quotePrefix="false">
      <alignment horizontal="center" shrinkToFit="false" textRotation="0" vertical="center" wrapText="false"/>
      <protection hidden="false" locked="true"/>
    </xf>
    <xf applyAlignment="true" applyBorder="true" applyFont="true" applyNumberFormat="true" borderId="1" fillId="0" fontId="6" numFmtId="1001" quotePrefix="false">
      <alignment horizontal="left" indent="8" textRotation="0" vertical="top" wrapText="true"/>
      <protection hidden="false" locked="true"/>
    </xf>
    <xf applyAlignment="true" applyBorder="true" applyFont="true" applyNumberFormat="true" borderId="1" fillId="0" fontId="6" numFmtId="1001" quotePrefix="false">
      <alignment horizontal="center" textRotation="0" vertical="center" wrapText="true"/>
      <protection hidden="false" locked="true"/>
    </xf>
    <xf applyAlignment="true" applyBorder="true" applyFont="true" applyNumberFormat="true" borderId="1" fillId="0" fontId="12" numFmtId="1003" quotePrefix="false">
      <alignment horizontal="center" shrinkToFit="false" textRotation="0" vertical="center" wrapText="false"/>
      <protection hidden="false" locked="false"/>
    </xf>
    <xf applyAlignment="true" applyBorder="true" applyFont="true" applyNumberFormat="true" borderId="1" fillId="0" fontId="11" numFmtId="1003" quotePrefix="false">
      <alignment horizontal="center" shrinkToFit="false" textRotation="0" vertical="center" wrapText="false"/>
      <protection hidden="false" locked="true"/>
    </xf>
    <xf applyAlignment="true" applyBorder="true" applyFont="true" applyNumberFormat="true" borderId="1" fillId="0" fontId="8" numFmtId="1006" quotePrefix="false">
      <alignment horizontal="center" shrinkToFit="false" textRotation="0" vertical="center" wrapText="false"/>
      <protection hidden="false" locked="true"/>
    </xf>
    <xf applyAlignment="true" applyBorder="true" applyFont="true" applyNumberFormat="true" borderId="1" fillId="0" fontId="6" numFmtId="1001" quotePrefix="false">
      <alignment horizontal="left" indent="4" textRotation="0" vertical="bottom" wrapText="true"/>
      <protection hidden="false" locked="true"/>
    </xf>
    <xf applyAlignment="true" applyBorder="true" applyFont="true" applyNumberFormat="true" borderId="1" fillId="0" fontId="12" numFmtId="1006" quotePrefix="false">
      <alignment horizontal="center" shrinkToFit="false" textRotation="0" vertical="center" wrapText="false"/>
      <protection hidden="false" locked="true"/>
    </xf>
    <xf applyAlignment="true" applyBorder="true" applyFont="true" applyNumberFormat="true" borderId="1" fillId="0" fontId="5" numFmtId="1001" quotePrefix="false">
      <alignment horizontal="general" textRotation="0" vertical="top" wrapText="true"/>
      <protection hidden="false" locked="true"/>
    </xf>
    <xf applyAlignment="true" applyBorder="true" applyFont="true" applyNumberFormat="true" borderId="1" fillId="0" fontId="5" numFmtId="1001" quotePrefix="false">
      <alignment horizontal="left" indent="0" textRotation="0" vertical="bottom" wrapText="true"/>
      <protection hidden="false" locked="true"/>
    </xf>
    <xf applyAlignment="true" applyFont="true" applyNumberFormat="true" borderId="0" fillId="0" fontId="13" numFmtId="1000" quotePrefix="false">
      <alignment horizontal="center" textRotation="0" vertical="center" wrapText="true"/>
      <protection hidden="false" locked="true"/>
    </xf>
    <xf applyAlignment="true" applyBorder="true" applyFont="true" applyNumberFormat="true" borderId="1" fillId="0" fontId="5" numFmtId="1000" quotePrefix="false">
      <alignment horizontal="general" textRotation="0" vertical="bottom" wrapText="true"/>
      <protection hidden="false" locked="true"/>
    </xf>
    <xf applyAlignment="true" applyBorder="true" applyFont="true" applyNumberFormat="true" borderId="1" fillId="0" fontId="5" numFmtId="1000" quotePrefix="false">
      <alignment horizontal="center" textRotation="0" vertical="center" wrapText="true"/>
      <protection hidden="false" locked="true"/>
    </xf>
    <xf applyAlignment="true" applyBorder="true" applyFont="true" applyNumberFormat="true" borderId="1" fillId="0" fontId="8" numFmtId="1004" quotePrefix="false">
      <alignment horizontal="center" shrinkToFit="false" textRotation="0" vertical="center" wrapText="false"/>
      <protection hidden="false" locked="false"/>
    </xf>
    <xf applyAlignment="true" applyBorder="true" applyFont="true" applyNumberFormat="true" borderId="1" fillId="0" fontId="8" numFmtId="1003" quotePrefix="false">
      <alignment horizontal="center" shrinkToFit="false" textRotation="0" vertical="center" wrapText="false"/>
      <protection hidden="false" locked="false"/>
    </xf>
    <xf applyAlignment="true" applyBorder="true" applyFont="true" applyNumberFormat="true" borderId="1" fillId="0" fontId="5" numFmtId="1000" quotePrefix="false">
      <alignment horizontal="left" indent="4" textRotation="0" vertical="bottom" wrapText="true"/>
      <protection hidden="false" locked="true"/>
    </xf>
    <xf applyAlignment="true" applyBorder="true" applyFont="true" applyNumberFormat="true" borderId="1" fillId="0" fontId="5" numFmtId="1000" quotePrefix="false">
      <alignment horizontal="left" indent="8" textRotation="0" vertical="bottom" wrapText="true"/>
      <protection hidden="false" locked="true"/>
    </xf>
    <xf applyAlignment="true" applyBorder="true" applyFont="true" applyNumberFormat="true" borderId="1" fillId="0" fontId="12" numFmtId="1004" quotePrefix="false">
      <alignment horizontal="center" shrinkToFit="false" textRotation="0" vertical="center" wrapText="false"/>
      <protection hidden="false" locked="false"/>
    </xf>
    <xf applyAlignment="true" applyFont="true" applyNumberFormat="true" borderId="0" fillId="0" fontId="12" numFmtId="1003" quotePrefix="false">
      <alignment horizontal="center" shrinkToFit="false" textRotation="0" vertical="center" wrapText="false"/>
      <protection hidden="false" locked="false"/>
    </xf>
    <xf applyAlignment="true" applyBorder="true" applyFont="true" applyNumberFormat="true" borderId="1" fillId="0" fontId="12" numFmtId="1006" quotePrefix="false">
      <alignment horizontal="center" shrinkToFit="false" textRotation="0" vertical="center" wrapText="false"/>
      <protection hidden="false" locked="false"/>
    </xf>
    <xf applyAlignment="true" applyFont="true" applyNumberFormat="true" borderId="0" fillId="0" fontId="9" numFmtId="1001" quotePrefix="false">
      <alignment horizontal="general" shrinkToFit="false" textRotation="0" vertical="bottom" wrapText="false"/>
      <protection hidden="false" locked="false"/>
    </xf>
    <xf applyAlignment="true" applyFont="true" applyNumberFormat="true" borderId="0" fillId="0" fontId="9" numFmtId="1001" quotePrefix="false">
      <alignment horizontal="center" shrinkToFit="false" textRotation="0" vertical="center" wrapText="false"/>
      <protection hidden="false" locked="false"/>
    </xf>
    <xf applyAlignment="true" applyFont="true" applyNumberFormat="true" borderId="0" fillId="0" fontId="6" numFmtId="1000" quotePrefix="false">
      <alignment horizontal="left" indent="0" textRotation="0" vertical="top" wrapText="true"/>
      <protection hidden="false" locked="false"/>
    </xf>
    <xf applyAlignment="true" applyFont="true" applyNumberFormat="true" borderId="0" fillId="0" fontId="6" numFmtId="1000" quotePrefix="false">
      <alignment horizontal="general" shrinkToFit="false" textRotation="0" vertical="bottom" wrapText="false"/>
      <protection hidden="false" locked="false"/>
    </xf>
    <xf applyAlignment="true" applyBorder="true" applyFont="true" applyNumberFormat="true" borderId="3" fillId="0" fontId="6" numFmtId="1000" quotePrefix="false">
      <alignment horizontal="center" shrinkToFit="false" textRotation="0" vertical="center" wrapText="false"/>
      <protection hidden="false" locked="false"/>
    </xf>
    <xf applyAlignment="true" applyBorder="true" applyFont="true" applyNumberFormat="true" borderId="3" fillId="0" fontId="6" numFmtId="1000" quotePrefix="false">
      <alignment horizontal="center" textRotation="0" vertical="center" wrapText="true"/>
      <protection hidden="false" locked="false"/>
    </xf>
    <xf applyAlignment="true" applyBorder="true" applyFont="true" applyNumberFormat="true" borderId="3" fillId="0" fontId="6" numFmtId="1000" quotePrefix="false">
      <alignment horizontal="center" textRotation="0" vertical="center" wrapText="true"/>
      <protection hidden="false" locked="false"/>
    </xf>
    <xf applyAlignment="true" applyFont="true" applyNumberFormat="true" borderId="0" fillId="0" fontId="9" numFmtId="1000" quotePrefix="false">
      <alignment horizontal="left" indent="0" shrinkToFit="false" textRotation="0" vertical="top" wrapText="false"/>
      <protection hidden="false" locked="false"/>
    </xf>
    <xf applyAlignment="true" applyFont="true" applyNumberFormat="true" borderId="0" fillId="0" fontId="9" numFmtId="1000" quotePrefix="false">
      <alignment horizontal="general" shrinkToFit="false" textRotation="0" vertical="bottom" wrapText="false"/>
      <protection hidden="false" locked="false"/>
    </xf>
    <xf applyAlignment="true" applyFont="true" applyNumberFormat="true" borderId="0" fillId="0" fontId="9" numFmtId="1000" quotePrefix="false">
      <alignment horizontal="center" shrinkToFit="false" textRotation="0" vertical="center" wrapText="false"/>
      <protection hidden="false" locked="false"/>
    </xf>
    <xf applyAlignment="true" applyBorder="true" applyFont="true" applyNumberFormat="true" borderId="4" fillId="0" fontId="9" numFmtId="1000" quotePrefix="false">
      <alignment horizontal="center" shrinkToFit="false" textRotation="0" vertical="center" wrapText="false"/>
      <protection hidden="false" locked="false"/>
    </xf>
    <xf applyAlignment="true" applyFont="true" applyNumberFormat="true" borderId="0" fillId="0" fontId="9" numFmtId="1000" quotePrefix="false">
      <alignment horizontal="left" indent="0" shrinkToFit="false" textRotation="0" vertical="top" wrapText="false"/>
      <protection hidden="false" locked="false"/>
    </xf>
    <xf applyAlignment="true" applyFont="true" applyNumberFormat="true" borderId="0" fillId="0" fontId="9" numFmtId="1001" quotePrefix="false">
      <alignment horizontal="left" indent="0" shrinkToFit="false" textRotation="0" vertical="top" wrapText="false"/>
      <protection hidden="false" locked="false"/>
    </xf>
    <xf applyAlignment="true" applyFont="true" applyNumberFormat="true" borderId="0" fillId="0" fontId="5" numFmtId="1000" quotePrefix="false">
      <alignment horizontal="left" indent="0" textRotation="0" vertical="center" wrapText="true"/>
      <protection hidden="false" locked="true"/>
    </xf>
    <xf applyAlignment="true" applyFont="true" applyNumberFormat="true" borderId="0" fillId="0" fontId="6" numFmtId="1000" quotePrefix="false">
      <alignment horizontal="left" indent="0" textRotation="0" vertical="center" wrapText="true"/>
      <protection hidden="false" locked="true"/>
    </xf>
    <xf applyAlignment="true" applyFont="true" applyNumberFormat="true" borderId="0" fillId="0" fontId="6" numFmtId="1001" quotePrefix="false">
      <alignment horizontal="left" indent="0" shrinkToFit="false" textRotation="0" vertical="top" wrapText="false"/>
      <protection hidden="false" locked="true"/>
    </xf>
    <xf applyAlignment="true" applyFont="true" applyNumberFormat="true" borderId="0" fillId="0" fontId="9" numFmtId="1001" quotePrefix="false">
      <alignment horizontal="center" shrinkToFit="false" textRotation="0" vertical="center" wrapText="false"/>
      <protection hidden="false" locked="true"/>
    </xf>
  </cellXfs>
  <cellStyles count="1">
    <cellStyle builtinId="0" name="Normal" xfId="0"/>
  </cellStyles>
  <dxfs count="2">
    <dxf>
      <font>
        <name val="Arial"/>
      </font>
      <fill>
        <patternFill patternType="solid">
          <bgColor rgb="FFCC00" tint="0"/>
        </patternFill>
      </fill>
      <border>
        <left style="dotted">
          <color rgb="000000" tint="0"/>
        </left>
        <right style="dotted">
          <color rgb="000000" tint="0"/>
        </right>
        <top style="dotted">
          <color rgb="000000" tint="0"/>
        </top>
        <bottom style="dotted">
          <color rgb="000000" tint="0"/>
        </bottom>
      </border>
    </dxf>
    <dxf>
      <font>
        <name val="Arial"/>
      </font>
      <border>
        <left style="dotted">
          <color rgb="000000" tint="0"/>
        </left>
        <right style="dotted">
          <color rgb="000000" tint="0"/>
        </right>
        <top style="dotted">
          <color rgb="000000" tint="0"/>
        </top>
        <bottom style="dotted">
          <color rgb="000000" tint="0"/>
        </bottom>
      </border>
    </dxf>
  </dxfs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sharedStrings.xml" Type="http://schemas.openxmlformats.org/officeDocument/2006/relationships/sharedStrings"/>
  <Relationship Id="rId3" Target="styles.xml" Type="http://schemas.openxmlformats.org/officeDocument/2006/relationships/styles"/>
  <Relationship Id="rId4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XO Thames"/>
        <a:ea typeface=""/>
        <a:cs typeface=""/>
      </a:majorFont>
      <a:minorFont>
        <a:latin typeface="XO Thames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63000"/>
                <a:satMod val="300000"/>
              </a:schemeClr>
            </a:gs>
            <a:gs pos="100000">
              <a:schemeClr val="phClr">
                <a:tint val="8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6350">
          <a:solidFill>
            <a:schemeClr val="phClr">
              <a:shade val="95000"/>
              <a:satMod val="105000"/>
            </a:schemeClr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60000"/>
                <a:satMod val="350000"/>
              </a:schemeClr>
            </a:gs>
            <a:gs pos="40000">
              <a:schemeClr val="phClr">
                <a:tint val="5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2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N43"/>
  <sheetViews>
    <sheetView showZeros="true" workbookViewId="0"/>
  </sheetViews>
  <sheetFormatPr baseColWidth="8" customHeight="false" defaultColWidth="14.4383038248304" defaultRowHeight="12.8000001907349" zeroHeight="false"/>
  <cols>
    <col customWidth="true" hidden="false" max="1" min="1" outlineLevel="0" style="1" width="7.11184439011954"/>
    <col customWidth="true" hidden="false" max="2" min="2" outlineLevel="0" style="1" width="76.7031514137133"/>
    <col customWidth="true" hidden="false" max="3" min="3" outlineLevel="0" style="1" width="9.48245941238097"/>
    <col customWidth="true" hidden="false" max="5" min="4" outlineLevel="0" style="1" width="19.9415760908639"/>
    <col customWidth="true" hidden="false" max="7" min="6" outlineLevel="0" style="1" width="15.8928866804808"/>
    <col customWidth="true" hidden="false" max="8" min="8" outlineLevel="0" style="1" width="48.1137148605893"/>
    <col customWidth="true" hidden="false" max="13" min="10" outlineLevel="0" style="1" width="12.8208531828702"/>
  </cols>
  <sheetData>
    <row customHeight="true" hidden="false" ht="45.7000007629395" outlineLevel="0" r="1">
      <c r="B1" s="2" t="n"/>
      <c r="C1" s="3" t="n"/>
      <c r="D1" s="2" t="n"/>
      <c r="E1" s="4" t="n"/>
      <c r="F1" s="4" t="s"/>
      <c r="G1" s="4" t="n"/>
    </row>
    <row hidden="false" ht="12.8000001907349" outlineLevel="0" r="2">
      <c r="B2" s="2" t="n"/>
      <c r="C2" s="2" t="n"/>
      <c r="D2" s="2" t="n"/>
      <c r="E2" s="2" t="n"/>
      <c r="F2" s="5" t="s">
        <v>0</v>
      </c>
      <c r="G2" s="5" t="s">
        <v>0</v>
      </c>
    </row>
    <row hidden="false" ht="15" outlineLevel="0" r="3">
      <c r="B3" s="6" t="n"/>
      <c r="C3" s="6" t="s"/>
      <c r="D3" s="6" t="s"/>
      <c r="E3" s="6" t="s"/>
      <c r="F3" s="6" t="s"/>
      <c r="G3" s="6" t="n"/>
    </row>
    <row customHeight="true" hidden="false" ht="45.7000007629395" outlineLevel="0" r="4">
      <c r="B4" s="7" t="s">
        <v>1</v>
      </c>
      <c r="C4" s="7" t="s"/>
      <c r="D4" s="7" t="s"/>
      <c r="E4" s="7" t="s"/>
      <c r="F4" s="7" t="s"/>
      <c r="G4" s="7" t="n"/>
      <c r="K4" s="1" t="n"/>
    </row>
    <row customHeight="true" hidden="false" ht="15" outlineLevel="0" r="5">
      <c r="B5" s="8" t="n"/>
      <c r="C5" s="8" t="s"/>
      <c r="D5" s="8" t="s"/>
      <c r="E5" s="8" t="s"/>
      <c r="F5" s="8" t="s"/>
      <c r="G5" s="8" t="n"/>
      <c r="J5" s="9" t="s">
        <v>2</v>
      </c>
      <c r="K5" s="10" t="s"/>
      <c r="L5" s="9" t="s">
        <v>3</v>
      </c>
      <c r="M5" s="10" t="s"/>
    </row>
    <row hidden="false" ht="44.2000007629395" outlineLevel="0" r="6">
      <c r="A6" s="11" t="s">
        <v>4</v>
      </c>
      <c r="B6" s="11" t="s">
        <v>5</v>
      </c>
      <c r="C6" s="11" t="s">
        <v>6</v>
      </c>
      <c r="D6" s="11" t="s">
        <v>7</v>
      </c>
      <c r="E6" s="11" t="s">
        <v>8</v>
      </c>
      <c r="F6" s="11" t="s">
        <v>9</v>
      </c>
      <c r="G6" s="11" t="s">
        <v>10</v>
      </c>
      <c r="H6" s="11" t="s">
        <v>11</v>
      </c>
      <c r="J6" s="9" t="s">
        <v>12</v>
      </c>
      <c r="K6" s="9" t="s">
        <v>13</v>
      </c>
      <c r="L6" s="9" t="s">
        <v>12</v>
      </c>
      <c r="M6" s="9" t="s">
        <v>13</v>
      </c>
    </row>
    <row hidden="false" ht="17.3500003814697" outlineLevel="0" r="7">
      <c r="A7" s="12" t="n">
        <v>1</v>
      </c>
      <c r="B7" s="13" t="s">
        <v>14</v>
      </c>
      <c r="C7" s="11" t="s">
        <v>15</v>
      </c>
      <c r="D7" s="14" t="n">
        <f aca="false" ca="false" dt2D="false" dtr="false" t="normal">D8+D11</f>
        <v>2146</v>
      </c>
      <c r="E7" s="14" t="n">
        <f aca="false" ca="false" dt2D="false" dtr="false" t="normal">E8+E11</f>
        <v>2085</v>
      </c>
      <c r="F7" s="15" t="n">
        <f aca="false" ca="false" dt2D="false" dtr="false" t="normal">D7-E7</f>
        <v>61</v>
      </c>
      <c r="G7" s="16" t="n">
        <f aca="false" ca="false" dt2D="false" dtr="false" t="normal">D7/E7-1</f>
        <v>0.029256594724220708</v>
      </c>
      <c r="H7" s="17" t="n"/>
      <c r="J7" s="18" t="n"/>
      <c r="K7" s="18" t="n"/>
      <c r="L7" s="18" t="n"/>
      <c r="M7" s="18" t="n"/>
    </row>
    <row hidden="false" ht="17.3500003814697" outlineLevel="0" r="8">
      <c r="A8" s="12" t="s">
        <v>16</v>
      </c>
      <c r="B8" s="19" t="s">
        <v>17</v>
      </c>
      <c r="C8" s="20" t="s">
        <v>15</v>
      </c>
      <c r="D8" s="21" t="n">
        <f aca="false" ca="false" dt2D="false" dtr="false" t="normal">D9+D10</f>
        <v>7</v>
      </c>
      <c r="E8" s="21" t="n">
        <f aca="false" ca="false" dt2D="false" dtr="false" t="normal">E9+E10</f>
        <v>5</v>
      </c>
      <c r="F8" s="15" t="n">
        <f aca="false" ca="false" dt2D="false" dtr="false" t="normal">D8-E8</f>
        <v>2</v>
      </c>
      <c r="G8" s="16" t="n">
        <f aca="false" ca="false" dt2D="false" dtr="false" t="normal">D8/E8-1</f>
        <v>0.3999999999999999</v>
      </c>
      <c r="H8" s="17" t="n"/>
      <c r="J8" s="18" t="n"/>
      <c r="K8" s="18" t="n"/>
      <c r="L8" s="18" t="n"/>
      <c r="M8" s="18" t="n"/>
    </row>
    <row customHeight="true" hidden="false" ht="246" outlineLevel="0" r="9">
      <c r="A9" s="12" t="s">
        <v>18</v>
      </c>
      <c r="B9" s="22" t="s">
        <v>19</v>
      </c>
      <c r="C9" s="23" t="s">
        <v>15</v>
      </c>
      <c r="D9" s="24" t="n">
        <v>7</v>
      </c>
      <c r="E9" s="24" t="n">
        <v>5</v>
      </c>
      <c r="F9" s="15" t="n">
        <f aca="false" ca="false" dt2D="false" dtr="false" t="normal">D9-E9</f>
        <v>2</v>
      </c>
      <c r="G9" s="16" t="n">
        <f aca="false" ca="false" dt2D="false" dtr="false" t="normal">D9/E9-1</f>
        <v>0.3999999999999999</v>
      </c>
      <c r="H9" s="17" t="s">
        <v>20</v>
      </c>
      <c r="J9" s="18" t="n">
        <v>7</v>
      </c>
      <c r="K9" s="18" t="n">
        <v>5</v>
      </c>
      <c r="L9" s="18" t="n">
        <f aca="false" ca="false" dt2D="false" dtr="false" t="normal">D9-J9</f>
        <v>0</v>
      </c>
      <c r="M9" s="18" t="n">
        <f aca="false" ca="false" dt2D="false" dtr="false" t="normal">E9-K9</f>
        <v>0</v>
      </c>
    </row>
    <row hidden="false" ht="17.3500003814697" outlineLevel="0" r="10">
      <c r="A10" s="12" t="s">
        <v>21</v>
      </c>
      <c r="B10" s="22" t="s">
        <v>22</v>
      </c>
      <c r="C10" s="23" t="s">
        <v>15</v>
      </c>
      <c r="D10" s="24" t="n">
        <v>0</v>
      </c>
      <c r="E10" s="24" t="n">
        <v>0</v>
      </c>
      <c r="F10" s="15" t="n">
        <f aca="false" ca="false" dt2D="false" dtr="false" t="normal">D10-E10</f>
        <v>0</v>
      </c>
      <c r="G10" s="16" t="e">
        <f aca="false" ca="false" dt2D="false" dtr="false" t="normal">D10/E10-1</f>
        <v>#DIV/0!</v>
      </c>
      <c r="H10" s="17" t="n"/>
      <c r="J10" s="18" t="n">
        <v>0</v>
      </c>
      <c r="K10" s="18" t="n">
        <v>0</v>
      </c>
      <c r="L10" s="18" t="n">
        <f aca="false" ca="false" dt2D="false" dtr="false" t="normal">D10-J10</f>
        <v>0</v>
      </c>
      <c r="M10" s="18" t="n">
        <f aca="false" ca="false" dt2D="false" dtr="false" t="normal">E10-K10</f>
        <v>0</v>
      </c>
    </row>
    <row customHeight="true" hidden="false" ht="17.3500003814697" outlineLevel="0" r="11">
      <c r="A11" s="12" t="s">
        <v>23</v>
      </c>
      <c r="B11" s="19" t="s">
        <v>24</v>
      </c>
      <c r="C11" s="20" t="s">
        <v>15</v>
      </c>
      <c r="D11" s="25" t="n">
        <f aca="false" ca="false" dt2D="false" dtr="false" t="normal">D12+D13</f>
        <v>2139</v>
      </c>
      <c r="E11" s="25" t="n">
        <f aca="false" ca="false" dt2D="false" dtr="false" t="normal">E12+E13</f>
        <v>2080</v>
      </c>
      <c r="F11" s="15" t="n">
        <f aca="false" ca="false" dt2D="false" dtr="false" t="normal">D11-E11</f>
        <v>59</v>
      </c>
      <c r="G11" s="16" t="n">
        <f aca="false" ca="false" dt2D="false" dtr="false" t="normal">D11/E11-1</f>
        <v>0.028365384615384626</v>
      </c>
      <c r="H11" s="17" t="n"/>
      <c r="J11" s="18" t="n"/>
      <c r="K11" s="18" t="n"/>
      <c r="L11" s="18" t="n"/>
      <c r="M11" s="18" t="n"/>
    </row>
    <row hidden="false" ht="17.3500003814697" outlineLevel="0" r="12">
      <c r="A12" s="12" t="s">
        <v>25</v>
      </c>
      <c r="B12" s="22" t="s">
        <v>19</v>
      </c>
      <c r="C12" s="23" t="s">
        <v>15</v>
      </c>
      <c r="D12" s="24" t="n">
        <v>214</v>
      </c>
      <c r="E12" s="24" t="n">
        <v>206</v>
      </c>
      <c r="F12" s="15" t="n">
        <f aca="false" ca="false" dt2D="false" dtr="false" t="normal">D12-E12</f>
        <v>8</v>
      </c>
      <c r="G12" s="16" t="n">
        <f aca="false" ca="false" dt2D="false" dtr="false" t="normal">D12/E12-1</f>
        <v>0.03883495145631066</v>
      </c>
      <c r="H12" s="17" t="n"/>
      <c r="J12" s="18" t="n">
        <v>214</v>
      </c>
      <c r="K12" s="18" t="n">
        <v>206</v>
      </c>
      <c r="L12" s="18" t="n">
        <f aca="false" ca="false" dt2D="false" dtr="false" t="normal">D12-J12</f>
        <v>0</v>
      </c>
      <c r="M12" s="18" t="n">
        <f aca="false" ca="false" dt2D="false" dtr="false" t="normal">E12-K12</f>
        <v>0</v>
      </c>
    </row>
    <row hidden="false" ht="17.3500003814697" outlineLevel="0" r="13">
      <c r="A13" s="12" t="s">
        <v>26</v>
      </c>
      <c r="B13" s="22" t="s">
        <v>22</v>
      </c>
      <c r="C13" s="23" t="s">
        <v>15</v>
      </c>
      <c r="D13" s="24" t="n">
        <v>1925</v>
      </c>
      <c r="E13" s="24" t="n">
        <v>1874</v>
      </c>
      <c r="F13" s="15" t="n">
        <f aca="false" ca="false" dt2D="false" dtr="false" t="normal">D13-E13</f>
        <v>51</v>
      </c>
      <c r="G13" s="16" t="n">
        <f aca="false" ca="false" dt2D="false" dtr="false" t="normal">D13/E13-1</f>
        <v>0.027214514407684076</v>
      </c>
      <c r="H13" s="17" t="n"/>
      <c r="J13" s="18" t="n">
        <v>1925</v>
      </c>
      <c r="K13" s="18" t="n">
        <v>1874</v>
      </c>
      <c r="L13" s="18" t="n">
        <f aca="false" ca="false" dt2D="false" dtr="false" t="normal">D13-J13</f>
        <v>0</v>
      </c>
      <c r="M13" s="18" t="n">
        <f aca="false" ca="false" dt2D="false" dtr="false" t="normal">E13-K13</f>
        <v>0</v>
      </c>
    </row>
    <row hidden="false" ht="44.2000007629395" outlineLevel="0" r="14">
      <c r="A14" s="12" t="s">
        <v>27</v>
      </c>
      <c r="B14" s="13" t="s">
        <v>28</v>
      </c>
      <c r="C14" s="11" t="s">
        <v>29</v>
      </c>
      <c r="D14" s="26" t="n">
        <f aca="false" ca="false" dt2D="false" dtr="false" t="normal">D7/D17*100</f>
        <v>85.15873015873015</v>
      </c>
      <c r="E14" s="26" t="n">
        <f aca="false" ca="false" dt2D="false" dtr="false" t="normal">E7/E17*100</f>
        <v>85.13679052674561</v>
      </c>
      <c r="F14" s="15" t="n">
        <f aca="false" ca="false" dt2D="false" dtr="false" t="normal">D14-E14</f>
        <v>0.0219396319845373</v>
      </c>
      <c r="G14" s="16" t="n">
        <f aca="false" ca="false" dt2D="false" dtr="false" t="normal">D14/E14-1</f>
        <v>0.00025769860302227166</v>
      </c>
      <c r="H14" s="17" t="n"/>
      <c r="J14" s="18" t="n"/>
      <c r="K14" s="18" t="n"/>
      <c r="L14" s="18" t="n"/>
      <c r="M14" s="18" t="n"/>
    </row>
    <row customHeight="true" hidden="false" ht="29.8500003814697" outlineLevel="0" r="15">
      <c r="A15" s="12" t="s">
        <v>30</v>
      </c>
      <c r="B15" s="27" t="s">
        <v>31</v>
      </c>
      <c r="C15" s="23" t="s">
        <v>29</v>
      </c>
      <c r="D15" s="28" t="n">
        <f aca="false" ca="false" dt2D="false" dtr="false" t="normal">D8/D17*100</f>
        <v>0.2777777777777778</v>
      </c>
      <c r="E15" s="28" t="n">
        <f aca="false" ca="false" dt2D="false" dtr="false" t="normal">E8/E17*100</f>
        <v>0.2041649652919559</v>
      </c>
      <c r="F15" s="15" t="n">
        <f aca="false" ca="false" dt2D="false" dtr="false" t="normal">D15-E15</f>
        <v>0.07361281248582188</v>
      </c>
      <c r="G15" s="16" t="n">
        <f aca="false" ca="false" dt2D="false" dtr="false" t="normal">D15/E15-1</f>
        <v>0.3605555555555555</v>
      </c>
      <c r="H15" s="17" t="n"/>
      <c r="J15" s="18" t="n"/>
      <c r="K15" s="18" t="n"/>
      <c r="L15" s="18" t="n"/>
      <c r="M15" s="18" t="n"/>
    </row>
    <row customHeight="true" hidden="false" ht="27.6000003814697" outlineLevel="0" r="16">
      <c r="A16" s="12" t="s">
        <v>32</v>
      </c>
      <c r="B16" s="27" t="s">
        <v>33</v>
      </c>
      <c r="C16" s="23" t="s">
        <v>29</v>
      </c>
      <c r="D16" s="28" t="n">
        <f aca="false" ca="false" dt2D="false" dtr="false" t="normal">D11/D17*100</f>
        <v>84.88095238095238</v>
      </c>
      <c r="E16" s="28" t="n">
        <f aca="false" ca="false" dt2D="false" dtr="false" t="normal">E11/E17*100</f>
        <v>84.93262556145366</v>
      </c>
      <c r="F16" s="15" t="n">
        <f aca="false" ca="false" dt2D="false" dtr="false" t="normal">D16-E16</f>
        <v>-0.051673180501282445</v>
      </c>
      <c r="G16" s="16" t="n">
        <f aca="false" ca="false" dt2D="false" dtr="false" t="normal">D16/E16-1</f>
        <v>-0.0006084020146520652</v>
      </c>
      <c r="H16" s="17" t="n"/>
      <c r="J16" s="18" t="n"/>
      <c r="K16" s="18" t="n"/>
      <c r="L16" s="18" t="n"/>
      <c r="M16" s="18" t="n"/>
    </row>
    <row hidden="false" ht="26.8500003814697" outlineLevel="0" r="17">
      <c r="A17" s="12" t="s">
        <v>34</v>
      </c>
      <c r="B17" s="13" t="s">
        <v>35</v>
      </c>
      <c r="C17" s="11" t="s">
        <v>15</v>
      </c>
      <c r="D17" s="24" t="n">
        <v>2520</v>
      </c>
      <c r="E17" s="24" t="n">
        <v>2449</v>
      </c>
      <c r="F17" s="15" t="n">
        <f aca="false" ca="false" dt2D="false" dtr="false" t="normal">D17-E17</f>
        <v>71</v>
      </c>
      <c r="G17" s="16" t="n">
        <f aca="false" ca="false" dt2D="false" dtr="false" t="normal">D17/E17-1</f>
        <v>0.0289914250714578</v>
      </c>
      <c r="H17" s="17" t="n"/>
      <c r="J17" s="18" t="n">
        <v>2520</v>
      </c>
      <c r="K17" s="18" t="n">
        <v>2449</v>
      </c>
      <c r="L17" s="18" t="n"/>
      <c r="M17" s="18" t="n"/>
    </row>
    <row hidden="false" ht="26.8500003814697" outlineLevel="0" r="18">
      <c r="A18" s="12" t="s">
        <v>36</v>
      </c>
      <c r="B18" s="13" t="s">
        <v>37</v>
      </c>
      <c r="C18" s="11" t="s">
        <v>15</v>
      </c>
      <c r="D18" s="26" t="n">
        <f aca="false" ca="false" dt2D="false" dtr="false" t="normal">D7/D20*10000</f>
        <v>367.91935262652584</v>
      </c>
      <c r="E18" s="26" t="n">
        <f aca="false" ca="false" dt2D="false" dtr="false" t="normal">E7/E20*10000</f>
        <v>355.1475097090686</v>
      </c>
      <c r="F18" s="15" t="n">
        <f aca="false" ca="false" dt2D="false" dtr="false" t="normal">D18-E18</f>
        <v>12.771842917457263</v>
      </c>
      <c r="G18" s="16" t="n">
        <f aca="false" ca="false" dt2D="false" dtr="false" t="normal">D18/E18-1</f>
        <v>0.035962079328445196</v>
      </c>
      <c r="H18" s="17" t="n"/>
      <c r="J18" s="18" t="n"/>
      <c r="K18" s="18" t="n"/>
      <c r="L18" s="18" t="n"/>
      <c r="M18" s="18" t="n"/>
    </row>
    <row hidden="false" ht="26.8500003814697" outlineLevel="0" r="19">
      <c r="A19" s="12" t="s">
        <v>38</v>
      </c>
      <c r="B19" s="13" t="s">
        <v>39</v>
      </c>
      <c r="C19" s="11" t="s">
        <v>15</v>
      </c>
      <c r="D19" s="26" t="n">
        <f aca="false" ca="false" dt2D="false" dtr="false" t="normal">D7/D20*1000</f>
        <v>36.791935262652586</v>
      </c>
      <c r="E19" s="26" t="n">
        <f aca="false" ca="false" dt2D="false" dtr="false" t="normal">E7/E20*1000</f>
        <v>35.51475097090686</v>
      </c>
      <c r="F19" s="15" t="n">
        <f aca="false" ca="false" dt2D="false" dtr="false" t="normal">D19-E19</f>
        <v>1.2771842917457263</v>
      </c>
      <c r="G19" s="16" t="n">
        <f aca="false" ca="false" dt2D="false" dtr="false" t="normal">D19/E19-1</f>
        <v>0.035962079328445196</v>
      </c>
      <c r="H19" s="17" t="n"/>
      <c r="J19" s="18" t="n"/>
      <c r="K19" s="18" t="n"/>
      <c r="L19" s="18" t="n"/>
      <c r="M19" s="18" t="n"/>
    </row>
    <row customHeight="true" hidden="false" ht="70" outlineLevel="0" r="20">
      <c r="A20" s="12" t="s">
        <v>40</v>
      </c>
      <c r="B20" s="29" t="s">
        <v>41</v>
      </c>
      <c r="C20" s="11" t="s">
        <v>42</v>
      </c>
      <c r="D20" s="24" t="n">
        <v>58328</v>
      </c>
      <c r="E20" s="24" t="n">
        <v>58708</v>
      </c>
      <c r="F20" s="15" t="n">
        <f aca="false" ca="false" dt2D="false" dtr="false" t="normal">D20-E20</f>
        <v>-380</v>
      </c>
      <c r="G20" s="16" t="n">
        <f aca="false" ca="false" dt2D="false" dtr="false" t="normal">D20/E20-1</f>
        <v>-0.0064727124071676245</v>
      </c>
      <c r="H20" s="17" t="s">
        <v>43</v>
      </c>
      <c r="J20" s="18" t="n">
        <v>58328</v>
      </c>
      <c r="K20" s="18" t="n">
        <v>58708</v>
      </c>
      <c r="L20" s="18" t="n"/>
      <c r="M20" s="18" t="n"/>
    </row>
    <row hidden="false" ht="26.8500003814697" outlineLevel="0" r="21">
      <c r="A21" s="12" t="s">
        <v>44</v>
      </c>
      <c r="B21" s="30" t="s">
        <v>45</v>
      </c>
      <c r="C21" s="11" t="s">
        <v>42</v>
      </c>
      <c r="D21" s="14" t="n">
        <f aca="false" ca="false" dt2D="false" dtr="false" t="normal">D22+D25</f>
        <v>281</v>
      </c>
      <c r="E21" s="14" t="n">
        <f aca="false" ca="false" dt2D="false" dtr="false" t="normal">E22+E25</f>
        <v>244</v>
      </c>
      <c r="F21" s="15" t="n">
        <f aca="false" ca="false" dt2D="false" dtr="false" t="normal">D21-E21</f>
        <v>37</v>
      </c>
      <c r="G21" s="16" t="n">
        <f aca="false" ca="false" dt2D="false" dtr="false" t="normal">D21/E21-1</f>
        <v>0.15163934426229497</v>
      </c>
      <c r="H21" s="17" t="n"/>
      <c r="J21" s="18" t="n"/>
      <c r="K21" s="18" t="n"/>
      <c r="L21" s="18" t="n"/>
      <c r="M21" s="18" t="n"/>
    </row>
    <row hidden="false" ht="17.3500003814697" outlineLevel="0" r="22">
      <c r="A22" s="12" t="s">
        <v>46</v>
      </c>
      <c r="B22" s="19" t="s">
        <v>47</v>
      </c>
      <c r="C22" s="20" t="s">
        <v>42</v>
      </c>
      <c r="D22" s="25" t="n">
        <f aca="false" ca="false" dt2D="false" dtr="false" t="normal">D23+D24</f>
        <v>0</v>
      </c>
      <c r="E22" s="25" t="n">
        <f aca="false" ca="false" dt2D="false" dtr="false" t="normal">E23+E24</f>
        <v>0</v>
      </c>
      <c r="F22" s="15" t="n">
        <f aca="false" ca="false" dt2D="false" dtr="false" t="normal">D22-E22</f>
        <v>0</v>
      </c>
      <c r="G22" s="16" t="e">
        <f aca="false" ca="false" dt2D="false" dtr="false" t="normal">D22/E22-1</f>
        <v>#DIV/0!</v>
      </c>
      <c r="H22" s="17" t="n"/>
      <c r="J22" s="18" t="n"/>
      <c r="K22" s="18" t="n"/>
      <c r="L22" s="18" t="n"/>
      <c r="M22" s="18" t="n"/>
    </row>
    <row hidden="false" ht="17.3500003814697" outlineLevel="0" r="23">
      <c r="A23" s="12" t="s">
        <v>48</v>
      </c>
      <c r="B23" s="22" t="s">
        <v>19</v>
      </c>
      <c r="C23" s="23" t="s">
        <v>42</v>
      </c>
      <c r="D23" s="24" t="n">
        <v>0</v>
      </c>
      <c r="E23" s="24" t="n">
        <v>0</v>
      </c>
      <c r="F23" s="15" t="n">
        <f aca="false" ca="false" dt2D="false" dtr="false" t="normal">D23-E23</f>
        <v>0</v>
      </c>
      <c r="G23" s="16" t="e">
        <f aca="false" ca="false" dt2D="false" dtr="false" t="normal">D23/E23-1</f>
        <v>#DIV/0!</v>
      </c>
      <c r="H23" s="17" t="n"/>
      <c r="J23" s="18" t="n">
        <v>0</v>
      </c>
      <c r="K23" s="18" t="n">
        <v>0</v>
      </c>
      <c r="L23" s="18" t="n">
        <f aca="false" ca="false" dt2D="false" dtr="false" t="normal">D23-J23</f>
        <v>0</v>
      </c>
      <c r="M23" s="18" t="n">
        <f aca="false" ca="false" dt2D="false" dtr="false" t="normal">E23-K23</f>
        <v>0</v>
      </c>
    </row>
    <row hidden="false" ht="17.3500003814697" outlineLevel="0" r="24">
      <c r="A24" s="12" t="s">
        <v>49</v>
      </c>
      <c r="B24" s="22" t="s">
        <v>22</v>
      </c>
      <c r="C24" s="23" t="s">
        <v>42</v>
      </c>
      <c r="D24" s="24" t="n">
        <v>0</v>
      </c>
      <c r="E24" s="24" t="n">
        <v>0</v>
      </c>
      <c r="F24" s="15" t="n">
        <f aca="false" ca="false" dt2D="false" dtr="false" t="normal">D24-E24</f>
        <v>0</v>
      </c>
      <c r="G24" s="16" t="e">
        <f aca="false" ca="false" dt2D="false" dtr="false" t="normal">D24/E24-1</f>
        <v>#DIV/0!</v>
      </c>
      <c r="H24" s="17" t="n"/>
      <c r="J24" s="18" t="n">
        <v>0</v>
      </c>
      <c r="K24" s="18" t="n">
        <v>0</v>
      </c>
      <c r="L24" s="18" t="n">
        <f aca="false" ca="false" dt2D="false" dtr="false" t="normal">D24-J24</f>
        <v>0</v>
      </c>
      <c r="M24" s="18" t="n">
        <f aca="false" ca="false" dt2D="false" dtr="false" t="normal">E24-K24</f>
        <v>0</v>
      </c>
    </row>
    <row customHeight="true" hidden="false" ht="17.3500003814697" outlineLevel="0" r="25">
      <c r="A25" s="12" t="s">
        <v>50</v>
      </c>
      <c r="B25" s="19" t="s">
        <v>51</v>
      </c>
      <c r="C25" s="20" t="s">
        <v>42</v>
      </c>
      <c r="D25" s="25" t="n">
        <f aca="false" ca="false" dt2D="false" dtr="false" t="normal">D26+D27</f>
        <v>281</v>
      </c>
      <c r="E25" s="25" t="n">
        <f aca="false" ca="false" dt2D="false" dtr="false" t="normal">E26+E27</f>
        <v>244</v>
      </c>
      <c r="F25" s="15" t="n">
        <f aca="false" ca="false" dt2D="false" dtr="false" t="normal">D25-E25</f>
        <v>37</v>
      </c>
      <c r="G25" s="16" t="n">
        <f aca="false" ca="false" dt2D="false" dtr="false" t="normal">D25/E25-1</f>
        <v>0.15163934426229497</v>
      </c>
      <c r="H25" s="17" t="n"/>
      <c r="J25" s="18" t="n"/>
      <c r="K25" s="18" t="n"/>
      <c r="L25" s="18" t="n"/>
      <c r="M25" s="18" t="n"/>
    </row>
    <row hidden="false" ht="17.3500003814697" outlineLevel="0" r="26">
      <c r="A26" s="12" t="s">
        <v>52</v>
      </c>
      <c r="B26" s="22" t="s">
        <v>19</v>
      </c>
      <c r="C26" s="23" t="s">
        <v>42</v>
      </c>
      <c r="D26" s="24" t="n">
        <v>16</v>
      </c>
      <c r="E26" s="24" t="n">
        <v>16</v>
      </c>
      <c r="F26" s="15" t="n">
        <f aca="false" ca="false" dt2D="false" dtr="false" t="normal">D26-E26</f>
        <v>0</v>
      </c>
      <c r="G26" s="16" t="n">
        <f aca="false" ca="false" dt2D="false" dtr="false" t="normal">D26/E26-1</f>
        <v>0</v>
      </c>
      <c r="H26" s="17" t="n"/>
      <c r="J26" s="18" t="n">
        <v>16</v>
      </c>
      <c r="K26" s="18" t="n">
        <v>16</v>
      </c>
      <c r="L26" s="18" t="n">
        <f aca="false" ca="false" dt2D="false" dtr="false" t="normal">D26-J26</f>
        <v>0</v>
      </c>
      <c r="M26" s="18" t="n">
        <f aca="false" ca="false" dt2D="false" dtr="false" t="normal">E26-K26</f>
        <v>0</v>
      </c>
    </row>
    <row customHeight="true" hidden="false" ht="48" outlineLevel="0" r="27">
      <c r="A27" s="12" t="s">
        <v>53</v>
      </c>
      <c r="B27" s="22" t="s">
        <v>22</v>
      </c>
      <c r="C27" s="23" t="s">
        <v>42</v>
      </c>
      <c r="D27" s="24" t="n">
        <v>265</v>
      </c>
      <c r="E27" s="24" t="n">
        <v>228</v>
      </c>
      <c r="F27" s="15" t="n">
        <f aca="false" ca="false" dt2D="false" dtr="false" t="normal">D27-E27</f>
        <v>37</v>
      </c>
      <c r="G27" s="16" t="n">
        <f aca="false" ca="false" dt2D="false" dtr="false" t="normal">D27/E27-1</f>
        <v>0.16228070175438591</v>
      </c>
      <c r="H27" s="17" t="s">
        <v>54</v>
      </c>
      <c r="J27" s="18" t="n">
        <v>265</v>
      </c>
      <c r="K27" s="18" t="n">
        <v>228</v>
      </c>
      <c r="L27" s="18" t="n">
        <f aca="false" ca="false" dt2D="false" dtr="false" t="normal">D27-J27</f>
        <v>0</v>
      </c>
      <c r="M27" s="18" t="n">
        <f aca="false" ca="false" dt2D="false" dtr="false" t="normal">E27-K27</f>
        <v>0</v>
      </c>
    </row>
    <row hidden="false" ht="26.8500003814697" outlineLevel="0" r="28">
      <c r="A28" s="12" t="s">
        <v>55</v>
      </c>
      <c r="B28" s="29" t="s">
        <v>56</v>
      </c>
      <c r="C28" s="23" t="s">
        <v>42</v>
      </c>
      <c r="D28" s="31" t="n">
        <f aca="false" ca="false" dt2D="false" dtr="false" t="normal">D29+D30</f>
        <v>2915</v>
      </c>
      <c r="E28" s="31" t="n">
        <f aca="false" ca="false" dt2D="false" dtr="false" t="normal">E29+E30</f>
        <v>2847</v>
      </c>
      <c r="F28" s="15" t="n">
        <f aca="false" ca="false" dt2D="false" dtr="false" t="normal">D28-E28</f>
        <v>68</v>
      </c>
      <c r="G28" s="16" t="n">
        <f aca="false" ca="false" dt2D="false" dtr="false" t="normal">D28/E28-1</f>
        <v>0.02388479100807861</v>
      </c>
      <c r="H28" s="17" t="n"/>
      <c r="J28" s="18" t="n"/>
      <c r="K28" s="18" t="n"/>
      <c r="L28" s="18" t="n"/>
      <c r="M28" s="18" t="n"/>
    </row>
    <row customHeight="true" hidden="false" ht="81" outlineLevel="0" r="29">
      <c r="A29" s="12" t="s">
        <v>57</v>
      </c>
      <c r="B29" s="22" t="s">
        <v>58</v>
      </c>
      <c r="C29" s="23" t="s">
        <v>42</v>
      </c>
      <c r="D29" s="24" t="n">
        <v>777</v>
      </c>
      <c r="E29" s="24" t="n">
        <v>610</v>
      </c>
      <c r="F29" s="15" t="n">
        <f aca="false" ca="false" dt2D="false" dtr="false" t="normal">D29-E29</f>
        <v>167</v>
      </c>
      <c r="G29" s="16" t="n">
        <f aca="false" ca="false" dt2D="false" dtr="false" t="normal">D29/E29-1</f>
        <v>0.2737704918032786</v>
      </c>
      <c r="H29" s="17" t="s">
        <v>59</v>
      </c>
      <c r="J29" s="18" t="n">
        <v>777</v>
      </c>
      <c r="K29" s="18" t="n">
        <v>610</v>
      </c>
      <c r="L29" s="18" t="n">
        <f aca="false" ca="false" dt2D="false" dtr="false" t="normal">D29-J29</f>
        <v>0</v>
      </c>
      <c r="M29" s="18" t="n">
        <f aca="false" ca="false" dt2D="false" dtr="false" t="normal">E29-K29</f>
        <v>0</v>
      </c>
    </row>
    <row customHeight="true" hidden="false" ht="92" outlineLevel="0" r="30">
      <c r="A30" s="12" t="s">
        <v>60</v>
      </c>
      <c r="B30" s="22" t="s">
        <v>61</v>
      </c>
      <c r="C30" s="23" t="s">
        <v>42</v>
      </c>
      <c r="D30" s="24" t="n">
        <v>2138</v>
      </c>
      <c r="E30" s="24" t="n">
        <v>2237</v>
      </c>
      <c r="F30" s="15" t="n">
        <f aca="false" ca="false" dt2D="false" dtr="false" t="normal">D30-E30</f>
        <v>-99</v>
      </c>
      <c r="G30" s="16" t="n">
        <f aca="false" ca="false" dt2D="false" dtr="false" t="normal">D30/E30-1</f>
        <v>-0.0442556995976755</v>
      </c>
      <c r="H30" s="17" t="s">
        <v>62</v>
      </c>
      <c r="J30" s="18" t="n">
        <v>2138</v>
      </c>
      <c r="K30" s="18" t="n">
        <v>2237</v>
      </c>
      <c r="L30" s="18" t="n">
        <f aca="false" ca="false" dt2D="false" dtr="false" t="normal">D30-J30</f>
        <v>0</v>
      </c>
      <c r="M30" s="18" t="n">
        <f aca="false" ca="false" dt2D="false" dtr="false" t="normal">E30-K30</f>
        <v>0</v>
      </c>
    </row>
    <row customHeight="true" hidden="false" ht="125" outlineLevel="0" r="31">
      <c r="A31" s="12" t="s">
        <v>63</v>
      </c>
      <c r="B31" s="32" t="s">
        <v>64</v>
      </c>
      <c r="C31" s="33" t="s">
        <v>65</v>
      </c>
      <c r="D31" s="34" t="n">
        <v>2469893097</v>
      </c>
      <c r="E31" s="35" t="n">
        <v>1456886300</v>
      </c>
      <c r="F31" s="15" t="n">
        <f aca="false" ca="false" dt2D="false" dtr="false" t="normal">D31-E31</f>
        <v>1013006797</v>
      </c>
      <c r="G31" s="16" t="n">
        <f aca="false" ca="false" dt2D="false" dtr="false" t="normal">D31/E31-1</f>
        <v>0.695323167634976</v>
      </c>
      <c r="H31" s="17" t="s">
        <v>66</v>
      </c>
      <c r="J31" s="18" t="n">
        <v>0</v>
      </c>
      <c r="K31" s="18" t="n">
        <v>0</v>
      </c>
      <c r="L31" s="18" t="n"/>
      <c r="M31" s="18" t="n"/>
    </row>
    <row hidden="false" ht="39.5499992370605" outlineLevel="0" r="32">
      <c r="A32" s="12" t="s">
        <v>67</v>
      </c>
      <c r="B32" s="36" t="s">
        <v>68</v>
      </c>
      <c r="C32" s="33" t="s">
        <v>65</v>
      </c>
      <c r="D32" s="15" t="n">
        <f aca="false" ca="false" dt2D="false" dtr="false" t="normal">D33+D34</f>
        <v>436885</v>
      </c>
      <c r="E32" s="14" t="n">
        <f aca="false" ca="false" dt2D="false" dtr="false" t="normal">E33+E34</f>
        <v>135000</v>
      </c>
      <c r="F32" s="15" t="n">
        <f aca="false" ca="false" dt2D="false" dtr="false" t="normal">D32-E32</f>
        <v>301885</v>
      </c>
      <c r="G32" s="16" t="n">
        <f aca="false" ca="false" dt2D="false" dtr="false" t="normal">D32/E32-1</f>
        <v>2.2361851851851853</v>
      </c>
      <c r="H32" s="17" t="n"/>
      <c r="J32" s="18" t="n"/>
      <c r="K32" s="18" t="n"/>
      <c r="L32" s="18" t="n"/>
      <c r="M32" s="18" t="n"/>
    </row>
    <row customHeight="true" hidden="false" ht="125" outlineLevel="0" r="33">
      <c r="A33" s="12" t="s">
        <v>69</v>
      </c>
      <c r="B33" s="37" t="s">
        <v>70</v>
      </c>
      <c r="C33" s="33" t="s">
        <v>65</v>
      </c>
      <c r="D33" s="38" t="n">
        <v>436885</v>
      </c>
      <c r="E33" s="39" t="n">
        <v>135000</v>
      </c>
      <c r="F33" s="15" t="n">
        <f aca="false" ca="false" dt2D="false" dtr="false" t="normal">D33-E33</f>
        <v>301885</v>
      </c>
      <c r="G33" s="16" t="n">
        <f aca="false" ca="false" dt2D="false" dtr="false" t="normal">D33/E33-1</f>
        <v>2.2361851851851853</v>
      </c>
      <c r="H33" s="17" t="s">
        <v>71</v>
      </c>
      <c r="J33" s="18" t="n">
        <v>0</v>
      </c>
      <c r="K33" s="18" t="n">
        <v>0</v>
      </c>
      <c r="L33" s="18" t="n"/>
      <c r="M33" s="18" t="n"/>
    </row>
    <row hidden="false" ht="26.8500003814697" outlineLevel="0" r="34">
      <c r="A34" s="12" t="s">
        <v>72</v>
      </c>
      <c r="B34" s="37" t="s">
        <v>73</v>
      </c>
      <c r="C34" s="33" t="s">
        <v>65</v>
      </c>
      <c r="D34" s="40" t="n">
        <v>0</v>
      </c>
      <c r="E34" s="24" t="n">
        <v>0</v>
      </c>
      <c r="F34" s="15" t="n">
        <f aca="false" ca="false" dt2D="false" dtr="false" t="normal">D34-E34</f>
        <v>0</v>
      </c>
      <c r="G34" s="16" t="e">
        <f aca="false" ca="false" dt2D="false" dtr="false" t="normal">D34/E34-1</f>
        <v>#DIV/0!</v>
      </c>
      <c r="H34" s="17" t="n"/>
      <c r="J34" s="18" t="n">
        <v>0</v>
      </c>
      <c r="K34" s="18" t="n">
        <v>0</v>
      </c>
      <c r="L34" s="18" t="n"/>
      <c r="M34" s="18" t="n"/>
    </row>
    <row hidden="false" ht="12.8000001907349" outlineLevel="0" r="35">
      <c r="B35" s="41" t="n"/>
      <c r="C35" s="42" t="n"/>
      <c r="D35" s="42" t="n"/>
      <c r="E35" s="42" t="n"/>
      <c r="F35" s="42" t="n"/>
      <c r="G35" s="42" t="n"/>
    </row>
    <row hidden="false" ht="15.6999998092651" outlineLevel="0" r="36">
      <c r="B36" s="43" t="s">
        <v>74</v>
      </c>
      <c r="C36" s="44" t="n"/>
      <c r="D36" s="45" t="n"/>
      <c r="E36" s="44" t="n"/>
      <c r="F36" s="46" t="n"/>
      <c r="G36" s="47" t="s">
        <v>75</v>
      </c>
    </row>
    <row hidden="false" ht="12.8000001907349" outlineLevel="0" r="37">
      <c r="B37" s="48" t="n"/>
      <c r="C37" s="49" t="n"/>
      <c r="D37" s="50" t="s">
        <v>76</v>
      </c>
      <c r="E37" s="50" t="n"/>
      <c r="F37" s="51" t="n"/>
      <c r="G37" s="51" t="n"/>
    </row>
    <row hidden="false" ht="12.8000001907349" outlineLevel="0" r="38">
      <c r="B38" s="52" t="s">
        <v>77</v>
      </c>
      <c r="C38" s="50" t="n"/>
      <c r="D38" s="50" t="n"/>
      <c r="E38" s="50" t="n"/>
      <c r="F38" s="50" t="n"/>
      <c r="G38" s="50" t="n"/>
    </row>
    <row hidden="false" ht="12.8000001907349" outlineLevel="0" r="39">
      <c r="B39" s="52" t="s">
        <v>78</v>
      </c>
      <c r="C39" s="50" t="n"/>
      <c r="D39" s="50" t="n"/>
      <c r="E39" s="50" t="n"/>
      <c r="F39" s="50" t="n"/>
      <c r="G39" s="50" t="n"/>
    </row>
    <row hidden="false" ht="12.8000001907349" outlineLevel="0" r="40">
      <c r="B40" s="53" t="n"/>
      <c r="C40" s="42" t="n"/>
      <c r="D40" s="42" t="n"/>
      <c r="E40" s="42" t="n"/>
      <c r="F40" s="42" t="n"/>
      <c r="G40" s="42" t="n"/>
    </row>
    <row hidden="false" ht="15.6999998092651" outlineLevel="0" r="41">
      <c r="B41" s="54" t="s">
        <v>79</v>
      </c>
      <c r="C41" s="54" t="n"/>
      <c r="D41" s="54" t="n"/>
      <c r="E41" s="54" t="n"/>
      <c r="F41" s="54" t="n"/>
      <c r="G41" s="54" t="n"/>
    </row>
    <row customHeight="true" hidden="false" ht="17.2000007629395" outlineLevel="0" r="42">
      <c r="B42" s="55" t="s">
        <v>80</v>
      </c>
      <c r="C42" s="55" t="s"/>
      <c r="D42" s="55" t="s"/>
      <c r="E42" s="55" t="s"/>
      <c r="F42" s="55" t="s"/>
      <c r="G42" s="55" t="n"/>
    </row>
    <row hidden="false" ht="15" outlineLevel="0" r="43">
      <c r="B43" s="56" t="s">
        <v>81</v>
      </c>
      <c r="C43" s="57" t="n"/>
      <c r="D43" s="57" t="n"/>
      <c r="E43" s="57" t="n"/>
      <c r="F43" s="57" t="n"/>
      <c r="G43" s="57" t="n"/>
    </row>
  </sheetData>
  <mergeCells count="7">
    <mergeCell ref="E1:F1"/>
    <mergeCell ref="B3:F3"/>
    <mergeCell ref="B4:F4"/>
    <mergeCell ref="B5:F5"/>
    <mergeCell ref="J5:K5"/>
    <mergeCell ref="L5:M5"/>
    <mergeCell ref="B42:F42"/>
  </mergeCells>
  <conditionalFormatting pivot="false" sqref="D12">
    <cfRule aboveAverage="true" bottom="false" dxfId="0" equalAverage="false" operator="notBetween" percent="false" priority="4" stopIfTrue="false" type="cellIs">
      <formula>'Приложение 2 V2'!J12-0.15</formula>
      <formula>'Приложение 2 V2'!J12+0.15</formula>
    </cfRule>
  </conditionalFormatting>
  <conditionalFormatting pivot="false" sqref="D12">
    <cfRule aboveAverage="true" bottom="false" dxfId="1" equalAverage="false" operator="equal" percent="false" priority="3" stopIfTrue="false" type="cellIs">
      <formula>'Приложение 2 V2'!J12</formula>
    </cfRule>
  </conditionalFormatting>
  <conditionalFormatting pivot="false" sqref="D9:E10 E12 D13:E13 D17:E17 D20:E20 D23:E24 D26:E27 D29:E30">
    <cfRule aboveAverage="true" bottom="false" dxfId="0" equalAverage="false" operator="notBetween" percent="false" priority="2" stopIfTrue="false" type="cellIs">
      <formula>'Приложение 2 V2'!J9-0.15</formula>
      <formula>'Приложение 2 V2'!J9+0.15</formula>
    </cfRule>
  </conditionalFormatting>
  <conditionalFormatting pivot="false" sqref="D9:E10 E12 D13:E13 D17:E17 D20:E20 D23:E24 D26:E27 D29:E30">
    <cfRule aboveAverage="true" bottom="false" dxfId="1" equalAverage="false" operator="equal" percent="false" priority="1" stopIfTrue="false" type="cellIs">
      <formula>'Приложение 2 V2'!J9</formula>
    </cfRule>
  </conditionalFormatting>
  <pageMargins bottom="1.0527777671814" footer="0.787500023841858" header="0.787500023841858" left="0.787500023841858" right="0.787500023841858" top="1.0527777671814"/>
  <pageSetup fitToHeight="0" fitToWidth="0" orientation="portrait" paperHeight="297mm" paperSize="9" paperWidth="210mm" scale="100"/>
  <headerFooter>
    <oddHeader>&amp;C&amp;11&amp;"Times New Roman,Regular"&amp;A&amp;12&amp;"-,Regular"</oddHeader>
    <oddFooter>&amp;C&amp;11&amp;"Times New Roman,Regular"Страница &amp;P&amp;12&amp;"-,Regular"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MyOffice-CoreFramework-Linux/32-1208.815.9166.836.1@c028b4579ab889516ede6e689f46f6dad43bf900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2024-11-07T06:38:18Z</dcterms:modified>
</cp:coreProperties>
</file>